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Z:\LPガス価格高騰対策事業\ＬＰガス価格高騰対策事業（第４回）\４回目ホームページ\"/>
    </mc:Choice>
  </mc:AlternateContent>
  <xr:revisionPtr revIDLastSave="0" documentId="13_ncr:1_{AA943C1C-4989-43AF-9CAC-2B34AD4E7DC1}" xr6:coauthVersionLast="47" xr6:coauthVersionMax="47" xr10:uidLastSave="{00000000-0000-0000-0000-000000000000}"/>
  <bookViews>
    <workbookView xWindow="32280" yWindow="1305" windowWidth="29040" windowHeight="15720" xr2:uid="{00000000-000D-0000-FFFF-FFFF00000000}"/>
  </bookViews>
  <sheets>
    <sheet name="（高圧ガス・質量販売購入者用）第１号別紙２" sheetId="72" r:id="rId1"/>
    <sheet name="（高圧ガス・質量販売購入者用）第１号別紙２【例】" sheetId="73" r:id="rId2"/>
  </sheets>
  <definedNames>
    <definedName name="Ａ方式">#REF!</definedName>
    <definedName name="Ｂ方式">#REF!</definedName>
    <definedName name="Ｃ方式">#REF!</definedName>
    <definedName name="_xlnm.Print_Area" localSheetId="0">'（高圧ガス・質量販売購入者用）第１号別紙２'!$A$1:$G$69</definedName>
    <definedName name="_xlnm.Print_Area" localSheetId="1">'（高圧ガス・質量販売購入者用）第１号別紙２【例】'!$A$1:$G$39</definedName>
    <definedName name="あ" localSheetId="0">#REF!</definedName>
    <definedName name="あ" localSheetId="1">#REF!</definedName>
    <definedName name="あ">#REF!</definedName>
    <definedName name="エネコス">#REF!</definedName>
    <definedName name="エネコス割合">#REF!</definedName>
    <definedName name="こ" localSheetId="0">#REF!</definedName>
    <definedName name="こ" localSheetId="1">#REF!</definedName>
    <definedName name="こ">#REF!</definedName>
    <definedName name="ｺｳｻﾞﾒｲｷﾞ">#REF!</definedName>
    <definedName name="コロナ融資の利用">#REF!</definedName>
    <definedName name="コロナ融資名">#REF!</definedName>
    <definedName name="じゅ" localSheetId="0">#REF!</definedName>
    <definedName name="じゅ" localSheetId="1">#REF!</definedName>
    <definedName name="じゅ">#REF!</definedName>
    <definedName name="その他">#REF!</definedName>
    <definedName name="だ" localSheetId="0">#REF!</definedName>
    <definedName name="だ" localSheetId="1">#REF!</definedName>
    <definedName name="だ">#REF!</definedName>
    <definedName name="は" localSheetId="0">#REF!</definedName>
    <definedName name="は" localSheetId="1">#REF!</definedName>
    <definedName name="は">#REF!</definedName>
    <definedName name="ふ" localSheetId="0">#REF!</definedName>
    <definedName name="ふ" localSheetId="1">#REF!</definedName>
    <definedName name="ふ">#REF!</definedName>
    <definedName name="ﾌﾘｶﾞﾅ">#REF!</definedName>
    <definedName name="メールアドレス">#REF!</definedName>
    <definedName name="会社電話番号">#REF!</definedName>
    <definedName name="金融機関名">#REF!</definedName>
    <definedName name="県内発注">#REF!</definedName>
    <definedName name="交付申請日">#REF!</definedName>
    <definedName name="口座番号">#REF!</definedName>
    <definedName name="口座名義">#REF!</definedName>
    <definedName name="削減割合">#REF!</definedName>
    <definedName name="支援機関mail">#REF!</definedName>
    <definedName name="支援機関電話番号">#REF!</definedName>
    <definedName name="支援機関名">#REF!</definedName>
    <definedName name="支援担当者氏名">#REF!</definedName>
    <definedName name="支店名">#REF!</definedName>
    <definedName name="資本金等">#REF!</definedName>
    <definedName name="事業概要">#REF!</definedName>
    <definedName name="事業後エネコス">#REF!</definedName>
    <definedName name="事業終了日">#REF!</definedName>
    <definedName name="事業終了予定日">#REF!</definedName>
    <definedName name="事業年度">#REF!</definedName>
    <definedName name="事業名" localSheetId="0">#REF!</definedName>
    <definedName name="事業名" localSheetId="1">#REF!</definedName>
    <definedName name="事業名">#REF!</definedName>
    <definedName name="実績_年間削減額">#REF!</definedName>
    <definedName name="実績_補助対象経費">#REF!</definedName>
    <definedName name="実績報告日">#REF!</definedName>
    <definedName name="主たる業種">#REF!</definedName>
    <definedName name="住所">#REF!</definedName>
    <definedName name="従業員数">#REF!</definedName>
    <definedName name="承認申請日">#REF!</definedName>
    <definedName name="申請時_年間削減額">#REF!</definedName>
    <definedName name="申請取下日">#REF!</definedName>
    <definedName name="遂行状況報告日">#REF!</definedName>
    <definedName name="請求額">#REF!</definedName>
    <definedName name="請求日">#REF!</definedName>
    <definedName name="設備のエネコス削減額">#REF!</definedName>
    <definedName name="総コスト">#REF!</definedName>
    <definedName name="代表者氏名">#REF!</definedName>
    <definedName name="代表者役職">#REF!</definedName>
    <definedName name="第■回">#REF!</definedName>
    <definedName name="担当者氏名">#REF!</definedName>
    <definedName name="担当者電話番号">#REF!</definedName>
    <definedName name="担当者役職">#REF!</definedName>
    <definedName name="投資額に対する売上max" localSheetId="0">#REF!</definedName>
    <definedName name="投資額に対する売上max" localSheetId="1">#REF!</definedName>
    <definedName name="投資額に対する売上max">#REF!</definedName>
    <definedName name="売上減少要件2018" localSheetId="0">#REF!</definedName>
    <definedName name="売上減少要件2018" localSheetId="1">#REF!</definedName>
    <definedName name="売上減少要件2018">#REF!</definedName>
    <definedName name="売上減少要件2019" localSheetId="0">#REF!</definedName>
    <definedName name="売上減少要件2019" localSheetId="1">#REF!</definedName>
    <definedName name="売上減少要件2019">#REF!</definedName>
    <definedName name="変更申請日">#REF!</definedName>
    <definedName name="補助金確定額">#REF!</definedName>
    <definedName name="補助金額">#REF!</definedName>
    <definedName name="補助事業名">#REF!</definedName>
    <definedName name="補助対象経費">#REF!</definedName>
    <definedName name="補助率">#REF!</definedName>
    <definedName name="名称">#REF!</definedName>
    <definedName name="郵便番号">#REF!</definedName>
    <definedName name="預金種別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1" i="72" l="1"/>
  <c r="H35" i="73"/>
  <c r="H36" i="73"/>
  <c r="H37" i="73"/>
  <c r="E31" i="73" l="1"/>
  <c r="H65" i="72" l="1"/>
  <c r="H66" i="72"/>
  <c r="H67" i="72"/>
  <c r="E67" i="72" l="1"/>
  <c r="F66" i="72"/>
  <c r="E66" i="72"/>
  <c r="F65" i="72"/>
  <c r="E65" i="72"/>
  <c r="E61" i="72"/>
  <c r="F60" i="72"/>
  <c r="F59" i="72"/>
  <c r="F58" i="72"/>
  <c r="F57" i="72"/>
  <c r="F56" i="72"/>
  <c r="F55" i="72"/>
  <c r="F54" i="72"/>
  <c r="F53" i="72"/>
  <c r="F52" i="72"/>
  <c r="F51" i="72"/>
  <c r="F50" i="72"/>
  <c r="F49" i="72"/>
  <c r="F48" i="72"/>
  <c r="F47" i="72"/>
  <c r="F46" i="72"/>
  <c r="F45" i="72"/>
  <c r="F44" i="72"/>
  <c r="F43" i="72"/>
  <c r="F42" i="72"/>
  <c r="F41" i="72"/>
  <c r="F40" i="72"/>
  <c r="F39" i="72"/>
  <c r="F38" i="72"/>
  <c r="F37" i="72"/>
  <c r="F36" i="72"/>
  <c r="F35" i="72"/>
  <c r="F34" i="72"/>
  <c r="F33" i="72"/>
  <c r="F32" i="72"/>
  <c r="F31" i="72"/>
  <c r="F30" i="72"/>
  <c r="F29" i="72"/>
  <c r="F28" i="72"/>
  <c r="F27" i="72"/>
  <c r="F26" i="72"/>
  <c r="F25" i="72"/>
  <c r="F24" i="72"/>
  <c r="F23" i="72"/>
  <c r="F22" i="72"/>
  <c r="F21" i="72"/>
  <c r="F20" i="72"/>
  <c r="F19" i="72"/>
  <c r="F18" i="72"/>
  <c r="F17" i="72"/>
  <c r="F16" i="72"/>
  <c r="F15" i="72"/>
  <c r="F14" i="72"/>
  <c r="F13" i="72"/>
  <c r="F12" i="72"/>
  <c r="F11" i="72"/>
  <c r="F67" i="72" s="1"/>
  <c r="E68" i="72" l="1"/>
  <c r="F68" i="72"/>
  <c r="E37" i="73" l="1"/>
  <c r="E36" i="73"/>
  <c r="E35" i="73"/>
  <c r="F30" i="73"/>
  <c r="F29" i="73"/>
  <c r="F28" i="73"/>
  <c r="F27" i="73"/>
  <c r="F26" i="73"/>
  <c r="F25" i="73"/>
  <c r="F24" i="73"/>
  <c r="F23" i="73"/>
  <c r="F22" i="73"/>
  <c r="F21" i="73"/>
  <c r="F20" i="73"/>
  <c r="F19" i="73"/>
  <c r="F18" i="73"/>
  <c r="F36" i="73" s="1"/>
  <c r="F17" i="73"/>
  <c r="F16" i="73"/>
  <c r="F15" i="73"/>
  <c r="F14" i="73"/>
  <c r="F13" i="73"/>
  <c r="F12" i="73"/>
  <c r="F11" i="73"/>
  <c r="F37" i="73" l="1"/>
  <c r="F35" i="73"/>
  <c r="F31" i="73"/>
  <c r="E38" i="73"/>
  <c r="F38" i="7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黒瀬　浩喜</author>
  </authors>
  <commentList>
    <comment ref="B30" authorId="0" shapeId="0" xr:uid="{00000000-0006-0000-0000-000001000000}">
      <text>
        <r>
          <rPr>
            <b/>
            <sz val="11"/>
            <color indexed="81"/>
            <rFont val="MS P ゴシック"/>
            <family val="3"/>
            <charset val="128"/>
          </rPr>
          <t>No.21～NO.50までは「非表示」にしています。必要な場合は「再表示」にして入力してください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黒瀬　浩喜</author>
  </authors>
  <commentList>
    <comment ref="F11" authorId="0" shapeId="0" xr:uid="{00000000-0006-0000-0100-000001000000}">
      <text>
        <r>
          <rPr>
            <b/>
            <sz val="11"/>
            <color indexed="81"/>
            <rFont val="MS P ゴシック"/>
            <family val="3"/>
            <charset val="128"/>
          </rPr>
          <t>納入量（㎏）を入力すると、自動入力されます</t>
        </r>
      </text>
    </comment>
    <comment ref="B30" authorId="0" shapeId="0" xr:uid="{00000000-0006-0000-0100-000002000000}">
      <text>
        <r>
          <rPr>
            <b/>
            <sz val="11"/>
            <color indexed="81"/>
            <rFont val="MS P ゴシック"/>
            <family val="3"/>
            <charset val="128"/>
          </rPr>
          <t>No.21～NO.50までは「非表示」にしています。必要な場合は「再表示」にして入力してください</t>
        </r>
      </text>
    </comment>
  </commentList>
</comments>
</file>

<file path=xl/sharedStrings.xml><?xml version="1.0" encoding="utf-8"?>
<sst xmlns="http://schemas.openxmlformats.org/spreadsheetml/2006/main" count="47" uniqueCount="18">
  <si>
    <t>合計</t>
    <rPh sb="0" eb="2">
      <t>ゴウケイ</t>
    </rPh>
    <phoneticPr fontId="4"/>
  </si>
  <si>
    <t>No.</t>
    <phoneticPr fontId="4"/>
  </si>
  <si>
    <t>月分</t>
    <rPh sb="0" eb="2">
      <t>ツキブン</t>
    </rPh>
    <phoneticPr fontId="4"/>
  </si>
  <si>
    <t>納入量（kg）</t>
    <rPh sb="0" eb="3">
      <t>ノウニュウリョウ</t>
    </rPh>
    <phoneticPr fontId="4"/>
  </si>
  <si>
    <t>【各月納入量合計表】</t>
    <rPh sb="1" eb="3">
      <t>カクツキ</t>
    </rPh>
    <rPh sb="3" eb="6">
      <t>ノウニュウリョウ</t>
    </rPh>
    <rPh sb="6" eb="8">
      <t>ゴウケイ</t>
    </rPh>
    <rPh sb="8" eb="9">
      <t>ヒョウ</t>
    </rPh>
    <phoneticPr fontId="4"/>
  </si>
  <si>
    <t>領収書No等</t>
    <rPh sb="0" eb="3">
      <t>リョウシュウショ</t>
    </rPh>
    <rPh sb="5" eb="6">
      <t>ナド</t>
    </rPh>
    <phoneticPr fontId="2"/>
  </si>
  <si>
    <t>ブタン0.355</t>
    <phoneticPr fontId="4"/>
  </si>
  <si>
    <r>
      <t>換算表（kg→㎥）（</t>
    </r>
    <r>
      <rPr>
        <u/>
        <sz val="18"/>
        <color theme="1"/>
        <rFont val="ＭＳ ゴシック"/>
        <family val="3"/>
        <charset val="128"/>
      </rPr>
      <t>ブタンガス用</t>
    </r>
    <r>
      <rPr>
        <sz val="18"/>
        <color theme="1"/>
        <rFont val="ＭＳ ゴシック"/>
        <family val="3"/>
        <charset val="128"/>
      </rPr>
      <t>）</t>
    </r>
    <rPh sb="15" eb="16">
      <t>ヨウ</t>
    </rPh>
    <phoneticPr fontId="4"/>
  </si>
  <si>
    <t>（様式第１号　別紙２）</t>
    <rPh sb="1" eb="3">
      <t>ヨウシキ</t>
    </rPh>
    <rPh sb="3" eb="4">
      <t>ダイ</t>
    </rPh>
    <rPh sb="5" eb="6">
      <t>ゴウ</t>
    </rPh>
    <rPh sb="7" eb="9">
      <t>ベッシ</t>
    </rPh>
    <phoneticPr fontId="4"/>
  </si>
  <si>
    <t>（第１号　別紙２）</t>
    <rPh sb="1" eb="2">
      <t>ダイ</t>
    </rPh>
    <rPh sb="3" eb="4">
      <t>ゴウ</t>
    </rPh>
    <rPh sb="5" eb="7">
      <t>ベッシ</t>
    </rPh>
    <phoneticPr fontId="4"/>
  </si>
  <si>
    <t>換算後納入量（㎥）</t>
    <rPh sb="0" eb="3">
      <t>カンサンゴ</t>
    </rPh>
    <rPh sb="3" eb="6">
      <t>ノウニュウリョウ</t>
    </rPh>
    <phoneticPr fontId="4"/>
  </si>
  <si>
    <t>換算後納入量（㎥）
※小数点第二位以下を切捨て</t>
    <rPh sb="0" eb="3">
      <t>カンサンゴ</t>
    </rPh>
    <rPh sb="3" eb="6">
      <t>ノウニュウリョウ</t>
    </rPh>
    <phoneticPr fontId="4"/>
  </si>
  <si>
    <t>7月分</t>
  </si>
  <si>
    <t>7月分</t>
    <rPh sb="1" eb="3">
      <t>ガツブン</t>
    </rPh>
    <phoneticPr fontId="4"/>
  </si>
  <si>
    <t>8月分</t>
  </si>
  <si>
    <t>8月分</t>
    <rPh sb="1" eb="3">
      <t>ガツブン</t>
    </rPh>
    <phoneticPr fontId="4"/>
  </si>
  <si>
    <t>9月分</t>
  </si>
  <si>
    <t>9月分</t>
    <rPh sb="1" eb="3">
      <t>ガツブン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</si>
</sst>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;\-#,##0.0;;"/>
  </numFmts>
  <fonts count="1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S UI Gothic"/>
      <family val="3"/>
      <charset val="128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.5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8"/>
      <color theme="1"/>
      <name val="ＭＳ ゴシック"/>
      <family val="3"/>
      <charset val="128"/>
    </font>
    <font>
      <b/>
      <sz val="11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</cellStyleXfs>
  <cellXfs count="42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wrapText="1" shrinkToFit="1"/>
    </xf>
    <xf numFmtId="176" fontId="8" fillId="0" borderId="1" xfId="1" applyNumberFormat="1" applyFont="1" applyBorder="1">
      <alignment vertical="center"/>
    </xf>
    <xf numFmtId="0" fontId="8" fillId="0" borderId="4" xfId="0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176" fontId="8" fillId="0" borderId="4" xfId="1" applyNumberFormat="1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38" fontId="8" fillId="0" borderId="0" xfId="1" applyFont="1" applyBorder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176" fontId="9" fillId="0" borderId="1" xfId="1" applyNumberFormat="1" applyFont="1" applyBorder="1">
      <alignment vertical="center"/>
    </xf>
    <xf numFmtId="176" fontId="9" fillId="0" borderId="5" xfId="1" applyNumberFormat="1" applyFont="1" applyBorder="1">
      <alignment vertical="center"/>
    </xf>
    <xf numFmtId="176" fontId="9" fillId="2" borderId="1" xfId="1" applyNumberFormat="1" applyFont="1" applyFill="1" applyBorder="1">
      <alignment vertical="center"/>
    </xf>
    <xf numFmtId="0" fontId="7" fillId="0" borderId="0" xfId="0" applyFont="1" applyAlignment="1">
      <alignment horizontal="left" vertical="center"/>
    </xf>
    <xf numFmtId="176" fontId="9" fillId="0" borderId="6" xfId="1" applyNumberFormat="1" applyFont="1" applyBorder="1">
      <alignment vertical="center"/>
    </xf>
    <xf numFmtId="176" fontId="9" fillId="0" borderId="5" xfId="1" applyNumberFormat="1" applyFont="1" applyFill="1" applyBorder="1">
      <alignment vertical="center"/>
    </xf>
    <xf numFmtId="0" fontId="8" fillId="0" borderId="7" xfId="0" applyFont="1" applyBorder="1">
      <alignment vertical="center"/>
    </xf>
    <xf numFmtId="0" fontId="8" fillId="0" borderId="7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horizontal="center" vertical="center"/>
    </xf>
    <xf numFmtId="177" fontId="11" fillId="0" borderId="1" xfId="1" applyNumberFormat="1" applyFont="1" applyBorder="1">
      <alignment vertical="center"/>
    </xf>
    <xf numFmtId="177" fontId="11" fillId="0" borderId="5" xfId="1" applyNumberFormat="1" applyFont="1" applyBorder="1">
      <alignment vertical="center"/>
    </xf>
    <xf numFmtId="177" fontId="11" fillId="2" borderId="1" xfId="1" applyNumberFormat="1" applyFont="1" applyFill="1" applyBorder="1">
      <alignment vertical="center"/>
    </xf>
    <xf numFmtId="177" fontId="11" fillId="0" borderId="5" xfId="1" applyNumberFormat="1" applyFont="1" applyFill="1" applyBorder="1">
      <alignment vertical="center"/>
    </xf>
    <xf numFmtId="177" fontId="8" fillId="0" borderId="1" xfId="1" applyNumberFormat="1" applyFont="1" applyBorder="1">
      <alignment vertical="center"/>
    </xf>
    <xf numFmtId="177" fontId="8" fillId="0" borderId="7" xfId="1" applyNumberFormat="1" applyFont="1" applyBorder="1">
      <alignment vertical="center"/>
    </xf>
    <xf numFmtId="177" fontId="8" fillId="0" borderId="8" xfId="1" applyNumberFormat="1" applyFont="1" applyBorder="1">
      <alignment vertical="center"/>
    </xf>
    <xf numFmtId="177" fontId="8" fillId="0" borderId="5" xfId="1" applyNumberFormat="1" applyFont="1" applyBorder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FFFCC"/>
      <color rgb="FFE791D0"/>
      <color rgb="FF01A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605116</xdr:colOff>
      <xdr:row>4</xdr:row>
      <xdr:rowOff>145676</xdr:rowOff>
    </xdr:from>
    <xdr:to>
      <xdr:col>5</xdr:col>
      <xdr:colOff>369793</xdr:colOff>
      <xdr:row>8</xdr:row>
      <xdr:rowOff>44823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500466" y="650501"/>
          <a:ext cx="3736602" cy="851647"/>
        </a:xfrm>
        <a:prstGeom prst="rect">
          <a:avLst/>
        </a:prstGeom>
        <a:solidFill>
          <a:schemeClr val="lt1"/>
        </a:solidFill>
        <a:ln w="38100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＜換算割合＞　１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kg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→　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0.355㎥</a:t>
          </a:r>
        </a:p>
        <a:p>
          <a:pPr algn="ctr"/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小数点第二位以下を切捨て</a:t>
          </a:r>
        </a:p>
      </xdr:txBody>
    </xdr:sp>
    <xdr:clientData/>
  </xdr:twoCellAnchor>
  <xdr:twoCellAnchor>
    <xdr:from>
      <xdr:col>1</xdr:col>
      <xdr:colOff>22412</xdr:colOff>
      <xdr:row>1</xdr:row>
      <xdr:rowOff>67236</xdr:rowOff>
    </xdr:from>
    <xdr:to>
      <xdr:col>3</xdr:col>
      <xdr:colOff>640197</xdr:colOff>
      <xdr:row>2</xdr:row>
      <xdr:rowOff>113521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571500" y="302560"/>
          <a:ext cx="2377109" cy="281608"/>
        </a:xfrm>
        <a:prstGeom prst="rect">
          <a:avLst/>
        </a:prstGeom>
        <a:solidFill>
          <a:srgbClr val="0070C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latin typeface="メイリオ" panose="020B0604030504040204" pitchFamily="50" charset="-128"/>
              <a:ea typeface="メイリオ" panose="020B0604030504040204" pitchFamily="50" charset="-128"/>
            </a:rPr>
            <a:t>高圧ガス・質量販売購入者用</a:t>
          </a:r>
        </a:p>
      </xdr:txBody>
    </xdr:sp>
    <xdr:clientData/>
  </xdr:twoCellAnchor>
  <xdr:twoCellAnchor>
    <xdr:from>
      <xdr:col>2</xdr:col>
      <xdr:colOff>605116</xdr:colOff>
      <xdr:row>4</xdr:row>
      <xdr:rowOff>145676</xdr:rowOff>
    </xdr:from>
    <xdr:to>
      <xdr:col>5</xdr:col>
      <xdr:colOff>369793</xdr:colOff>
      <xdr:row>8</xdr:row>
      <xdr:rowOff>44823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1500466" y="1098176"/>
          <a:ext cx="3733427" cy="813547"/>
        </a:xfrm>
        <a:prstGeom prst="rect">
          <a:avLst/>
        </a:prstGeom>
        <a:solidFill>
          <a:schemeClr val="lt1"/>
        </a:solidFill>
        <a:ln w="38100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＜換算割合＞　１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kg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→　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0.355㎥</a:t>
          </a:r>
        </a:p>
        <a:p>
          <a:pPr algn="ctr"/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小数点第二位以下を切捨て</a:t>
          </a:r>
        </a:p>
      </xdr:txBody>
    </xdr:sp>
    <xdr:clientData/>
  </xdr:twoCellAnchor>
  <xdr:twoCellAnchor>
    <xdr:from>
      <xdr:col>1</xdr:col>
      <xdr:colOff>22412</xdr:colOff>
      <xdr:row>1</xdr:row>
      <xdr:rowOff>67236</xdr:rowOff>
    </xdr:from>
    <xdr:to>
      <xdr:col>3</xdr:col>
      <xdr:colOff>640197</xdr:colOff>
      <xdr:row>2</xdr:row>
      <xdr:rowOff>113521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574862" y="295836"/>
          <a:ext cx="2370385" cy="274885"/>
        </a:xfrm>
        <a:prstGeom prst="rect">
          <a:avLst/>
        </a:prstGeom>
        <a:solidFill>
          <a:srgbClr val="0070C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latin typeface="メイリオ" panose="020B0604030504040204" pitchFamily="50" charset="-128"/>
              <a:ea typeface="メイリオ" panose="020B0604030504040204" pitchFamily="50" charset="-128"/>
            </a:rPr>
            <a:t>高圧ガス・質量販売購入者用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605116</xdr:colOff>
      <xdr:row>4</xdr:row>
      <xdr:rowOff>145676</xdr:rowOff>
    </xdr:from>
    <xdr:to>
      <xdr:col>5</xdr:col>
      <xdr:colOff>369793</xdr:colOff>
      <xdr:row>8</xdr:row>
      <xdr:rowOff>44823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500466" y="650501"/>
          <a:ext cx="3736602" cy="851647"/>
        </a:xfrm>
        <a:prstGeom prst="rect">
          <a:avLst/>
        </a:prstGeom>
        <a:solidFill>
          <a:schemeClr val="lt1"/>
        </a:solidFill>
        <a:ln w="38100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＜換算割合＞　１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kg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→　</a:t>
          </a:r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0.355㎥</a:t>
          </a:r>
        </a:p>
        <a:p>
          <a:pPr algn="ctr"/>
          <a:r>
            <a:rPr kumimoji="1" lang="en-US" altLang="ja-JP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小数点第二位以下を切捨て</a:t>
          </a:r>
        </a:p>
      </xdr:txBody>
    </xdr:sp>
    <xdr:clientData/>
  </xdr:twoCellAnchor>
  <xdr:twoCellAnchor>
    <xdr:from>
      <xdr:col>3</xdr:col>
      <xdr:colOff>403412</xdr:colOff>
      <xdr:row>0</xdr:row>
      <xdr:rowOff>44824</xdr:rowOff>
    </xdr:from>
    <xdr:to>
      <xdr:col>4</xdr:col>
      <xdr:colOff>762000</xdr:colOff>
      <xdr:row>0</xdr:row>
      <xdr:rowOff>425825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2711824" y="44824"/>
          <a:ext cx="1445558" cy="381001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  <a:endParaRPr kumimoji="1" lang="ja-JP" altLang="en-US" sz="1100">
            <a:solidFill>
              <a:schemeClr val="bg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</xdr:col>
      <xdr:colOff>67236</xdr:colOff>
      <xdr:row>0</xdr:row>
      <xdr:rowOff>459441</xdr:rowOff>
    </xdr:from>
    <xdr:to>
      <xdr:col>3</xdr:col>
      <xdr:colOff>685021</xdr:colOff>
      <xdr:row>1</xdr:row>
      <xdr:rowOff>259196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616324" y="459441"/>
          <a:ext cx="2377109" cy="281608"/>
        </a:xfrm>
        <a:prstGeom prst="rect">
          <a:avLst/>
        </a:prstGeom>
        <a:solidFill>
          <a:srgbClr val="0070C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latin typeface="メイリオ" panose="020B0604030504040204" pitchFamily="50" charset="-128"/>
              <a:ea typeface="メイリオ" panose="020B0604030504040204" pitchFamily="50" charset="-128"/>
            </a:rPr>
            <a:t>高圧ガス・質量販売購入者用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I69"/>
  <sheetViews>
    <sheetView tabSelected="1" view="pageBreakPreview" zoomScaleNormal="100" zoomScaleSheetLayoutView="100" workbookViewId="0">
      <selection activeCell="F62" sqref="F62"/>
    </sheetView>
  </sheetViews>
  <sheetFormatPr defaultColWidth="9" defaultRowHeight="16.5"/>
  <cols>
    <col min="1" max="1" width="7.25" style="1" customWidth="1"/>
    <col min="2" max="2" width="4.5" style="11" bestFit="1" customWidth="1"/>
    <col min="3" max="3" width="18.5" style="11" customWidth="1"/>
    <col min="4" max="4" width="14.25" style="12" customWidth="1"/>
    <col min="5" max="6" width="19.33203125" style="11" customWidth="1"/>
    <col min="7" max="7" width="7.25" style="1" customWidth="1"/>
    <col min="8" max="8" width="9" style="1" hidden="1" customWidth="1"/>
    <col min="9" max="16384" width="9" style="1"/>
  </cols>
  <sheetData>
    <row r="1" spans="1:9" customFormat="1" ht="18">
      <c r="A1" s="1"/>
      <c r="B1" s="22" t="s">
        <v>8</v>
      </c>
      <c r="C1" s="16"/>
      <c r="D1" s="16"/>
      <c r="E1" s="16"/>
      <c r="F1" s="11"/>
      <c r="G1" s="2"/>
    </row>
    <row r="2" spans="1:9" customFormat="1" ht="18">
      <c r="A2" s="1"/>
      <c r="B2" s="22"/>
      <c r="C2" s="16"/>
      <c r="D2" s="16"/>
      <c r="E2" s="16"/>
      <c r="F2" s="11"/>
      <c r="G2" s="2"/>
    </row>
    <row r="3" spans="1:9" customFormat="1" ht="18">
      <c r="A3" s="1"/>
      <c r="B3" s="22"/>
      <c r="C3" s="16"/>
      <c r="D3" s="16"/>
      <c r="E3" s="16"/>
      <c r="F3" s="11"/>
      <c r="G3" s="2"/>
    </row>
    <row r="4" spans="1:9" customFormat="1" ht="21">
      <c r="B4" s="37" t="s">
        <v>7</v>
      </c>
      <c r="C4" s="37"/>
      <c r="D4" s="37"/>
      <c r="E4" s="37"/>
      <c r="F4" s="37"/>
      <c r="G4" s="2"/>
    </row>
    <row r="5" spans="1:9" customFormat="1" ht="18">
      <c r="B5" s="16"/>
      <c r="C5" s="16"/>
      <c r="D5" s="16"/>
      <c r="E5" s="16"/>
      <c r="F5" s="38"/>
      <c r="G5" s="2"/>
    </row>
    <row r="6" spans="1:9" customFormat="1" ht="18">
      <c r="B6" s="16"/>
      <c r="C6" s="16"/>
      <c r="D6" s="16"/>
      <c r="E6" s="16"/>
      <c r="F6" s="39"/>
      <c r="G6" s="2"/>
    </row>
    <row r="7" spans="1:9" customFormat="1" ht="18">
      <c r="B7" s="16"/>
      <c r="C7" s="16"/>
      <c r="D7" s="16"/>
      <c r="E7" s="16"/>
      <c r="F7" s="39"/>
      <c r="G7" s="2"/>
    </row>
    <row r="8" spans="1:9" customFormat="1" ht="18">
      <c r="B8" s="16"/>
      <c r="C8" s="16"/>
      <c r="D8" s="16"/>
      <c r="E8" s="16"/>
      <c r="F8" s="12"/>
      <c r="G8" s="2"/>
    </row>
    <row r="9" spans="1:9" customFormat="1" ht="18">
      <c r="B9" s="16"/>
      <c r="C9" s="16"/>
      <c r="D9" s="16"/>
      <c r="E9" s="16"/>
      <c r="F9" s="12"/>
      <c r="G9" s="2"/>
    </row>
    <row r="10" spans="1:9" ht="47.15" customHeight="1">
      <c r="B10" s="5" t="s">
        <v>1</v>
      </c>
      <c r="C10" s="5" t="s">
        <v>5</v>
      </c>
      <c r="D10" s="6" t="s">
        <v>2</v>
      </c>
      <c r="E10" s="5" t="s">
        <v>3</v>
      </c>
      <c r="F10" s="27" t="s">
        <v>11</v>
      </c>
    </row>
    <row r="11" spans="1:9" ht="19.5" customHeight="1">
      <c r="B11" s="3">
        <v>1</v>
      </c>
      <c r="C11" s="3"/>
      <c r="D11" s="4"/>
      <c r="E11" s="29"/>
      <c r="F11" s="29">
        <f>ROUNDDOWN(E11*0.355,1)</f>
        <v>0</v>
      </c>
      <c r="I11" s="1" t="s">
        <v>6</v>
      </c>
    </row>
    <row r="12" spans="1:9" ht="19.5" customHeight="1">
      <c r="B12" s="3">
        <v>2</v>
      </c>
      <c r="C12" s="3"/>
      <c r="D12" s="4"/>
      <c r="E12" s="29"/>
      <c r="F12" s="29">
        <f t="shared" ref="F12:F60" si="0">ROUNDDOWN(E12*0.355,1)</f>
        <v>0</v>
      </c>
    </row>
    <row r="13" spans="1:9" ht="19.5" customHeight="1">
      <c r="B13" s="3">
        <v>3</v>
      </c>
      <c r="C13" s="3"/>
      <c r="D13" s="4"/>
      <c r="E13" s="29"/>
      <c r="F13" s="29">
        <f t="shared" si="0"/>
        <v>0</v>
      </c>
    </row>
    <row r="14" spans="1:9" ht="19.5" customHeight="1">
      <c r="B14" s="3">
        <v>4</v>
      </c>
      <c r="C14" s="3"/>
      <c r="D14" s="4"/>
      <c r="E14" s="29"/>
      <c r="F14" s="29">
        <f t="shared" si="0"/>
        <v>0</v>
      </c>
    </row>
    <row r="15" spans="1:9" ht="19.5" customHeight="1">
      <c r="B15" s="3">
        <v>5</v>
      </c>
      <c r="C15" s="3"/>
      <c r="D15" s="4"/>
      <c r="E15" s="29"/>
      <c r="F15" s="29">
        <f t="shared" si="0"/>
        <v>0</v>
      </c>
    </row>
    <row r="16" spans="1:9" ht="19.5" customHeight="1">
      <c r="B16" s="3">
        <v>6</v>
      </c>
      <c r="C16" s="3"/>
      <c r="D16" s="4"/>
      <c r="E16" s="29"/>
      <c r="F16" s="29">
        <f t="shared" si="0"/>
        <v>0</v>
      </c>
    </row>
    <row r="17" spans="2:6" ht="19.5" customHeight="1">
      <c r="B17" s="3">
        <v>7</v>
      </c>
      <c r="C17" s="3"/>
      <c r="D17" s="4"/>
      <c r="E17" s="29"/>
      <c r="F17" s="29">
        <f t="shared" si="0"/>
        <v>0</v>
      </c>
    </row>
    <row r="18" spans="2:6" ht="19.5" customHeight="1">
      <c r="B18" s="3">
        <v>8</v>
      </c>
      <c r="C18" s="3"/>
      <c r="D18" s="4"/>
      <c r="E18" s="29"/>
      <c r="F18" s="29">
        <f t="shared" si="0"/>
        <v>0</v>
      </c>
    </row>
    <row r="19" spans="2:6" ht="19.5" customHeight="1">
      <c r="B19" s="3">
        <v>9</v>
      </c>
      <c r="C19" s="3"/>
      <c r="D19" s="4"/>
      <c r="E19" s="29"/>
      <c r="F19" s="29">
        <f t="shared" si="0"/>
        <v>0</v>
      </c>
    </row>
    <row r="20" spans="2:6" ht="19.5" customHeight="1">
      <c r="B20" s="3">
        <v>10</v>
      </c>
      <c r="C20" s="3"/>
      <c r="D20" s="4"/>
      <c r="E20" s="29"/>
      <c r="F20" s="29">
        <f t="shared" si="0"/>
        <v>0</v>
      </c>
    </row>
    <row r="21" spans="2:6" ht="19.5" customHeight="1">
      <c r="B21" s="3">
        <v>11</v>
      </c>
      <c r="C21" s="3"/>
      <c r="D21" s="4"/>
      <c r="E21" s="29"/>
      <c r="F21" s="29">
        <f t="shared" si="0"/>
        <v>0</v>
      </c>
    </row>
    <row r="22" spans="2:6" ht="19.5" customHeight="1">
      <c r="B22" s="3">
        <v>12</v>
      </c>
      <c r="C22" s="3"/>
      <c r="D22" s="4"/>
      <c r="E22" s="29"/>
      <c r="F22" s="29">
        <f t="shared" si="0"/>
        <v>0</v>
      </c>
    </row>
    <row r="23" spans="2:6" ht="19.5" customHeight="1">
      <c r="B23" s="3">
        <v>13</v>
      </c>
      <c r="C23" s="3"/>
      <c r="D23" s="4"/>
      <c r="E23" s="29"/>
      <c r="F23" s="29">
        <f t="shared" si="0"/>
        <v>0</v>
      </c>
    </row>
    <row r="24" spans="2:6" ht="19.5" customHeight="1">
      <c r="B24" s="3">
        <v>14</v>
      </c>
      <c r="C24" s="3"/>
      <c r="D24" s="4"/>
      <c r="E24" s="29"/>
      <c r="F24" s="29">
        <f t="shared" si="0"/>
        <v>0</v>
      </c>
    </row>
    <row r="25" spans="2:6" ht="19.5" customHeight="1">
      <c r="B25" s="3">
        <v>15</v>
      </c>
      <c r="C25" s="3"/>
      <c r="D25" s="4"/>
      <c r="E25" s="29"/>
      <c r="F25" s="29">
        <f t="shared" si="0"/>
        <v>0</v>
      </c>
    </row>
    <row r="26" spans="2:6" ht="19.5" customHeight="1">
      <c r="B26" s="3">
        <v>16</v>
      </c>
      <c r="C26" s="3"/>
      <c r="D26" s="4"/>
      <c r="E26" s="29"/>
      <c r="F26" s="29">
        <f t="shared" si="0"/>
        <v>0</v>
      </c>
    </row>
    <row r="27" spans="2:6" ht="19.5" customHeight="1">
      <c r="B27" s="3">
        <v>17</v>
      </c>
      <c r="C27" s="3"/>
      <c r="D27" s="4"/>
      <c r="E27" s="29"/>
      <c r="F27" s="29">
        <f t="shared" si="0"/>
        <v>0</v>
      </c>
    </row>
    <row r="28" spans="2:6" ht="19.5" customHeight="1">
      <c r="B28" s="3">
        <v>18</v>
      </c>
      <c r="C28" s="3"/>
      <c r="D28" s="4"/>
      <c r="E28" s="29"/>
      <c r="F28" s="29">
        <f t="shared" si="0"/>
        <v>0</v>
      </c>
    </row>
    <row r="29" spans="2:6" ht="19.5" customHeight="1">
      <c r="B29" s="3">
        <v>19</v>
      </c>
      <c r="C29" s="3"/>
      <c r="D29" s="4"/>
      <c r="E29" s="29"/>
      <c r="F29" s="29">
        <f t="shared" si="0"/>
        <v>0</v>
      </c>
    </row>
    <row r="30" spans="2:6" ht="19.5" customHeight="1">
      <c r="B30" s="3">
        <v>20</v>
      </c>
      <c r="C30" s="3"/>
      <c r="D30" s="4"/>
      <c r="E30" s="33"/>
      <c r="F30" s="33">
        <f t="shared" si="0"/>
        <v>0</v>
      </c>
    </row>
    <row r="31" spans="2:6" ht="19.5" hidden="1" customHeight="1" thickTop="1">
      <c r="B31" s="3">
        <v>21</v>
      </c>
      <c r="C31" s="3"/>
      <c r="D31" s="4"/>
      <c r="E31" s="33"/>
      <c r="F31" s="33">
        <f t="shared" si="0"/>
        <v>0</v>
      </c>
    </row>
    <row r="32" spans="2:6" ht="19.5" hidden="1" customHeight="1">
      <c r="B32" s="3">
        <v>22</v>
      </c>
      <c r="C32" s="3"/>
      <c r="D32" s="4"/>
      <c r="E32" s="33"/>
      <c r="F32" s="33">
        <f t="shared" si="0"/>
        <v>0</v>
      </c>
    </row>
    <row r="33" spans="2:6" ht="19.5" hidden="1" customHeight="1">
      <c r="B33" s="3">
        <v>23</v>
      </c>
      <c r="C33" s="3"/>
      <c r="D33" s="4"/>
      <c r="E33" s="33"/>
      <c r="F33" s="33">
        <f t="shared" si="0"/>
        <v>0</v>
      </c>
    </row>
    <row r="34" spans="2:6" ht="19.5" hidden="1" customHeight="1">
      <c r="B34" s="3">
        <v>24</v>
      </c>
      <c r="C34" s="3"/>
      <c r="D34" s="4"/>
      <c r="E34" s="33"/>
      <c r="F34" s="33">
        <f t="shared" si="0"/>
        <v>0</v>
      </c>
    </row>
    <row r="35" spans="2:6" ht="19.5" hidden="1" customHeight="1">
      <c r="B35" s="3">
        <v>25</v>
      </c>
      <c r="C35" s="3"/>
      <c r="D35" s="4"/>
      <c r="E35" s="33"/>
      <c r="F35" s="33">
        <f t="shared" si="0"/>
        <v>0</v>
      </c>
    </row>
    <row r="36" spans="2:6" ht="19.5" hidden="1" customHeight="1">
      <c r="B36" s="3">
        <v>26</v>
      </c>
      <c r="C36" s="3"/>
      <c r="D36" s="4"/>
      <c r="E36" s="33"/>
      <c r="F36" s="33">
        <f t="shared" si="0"/>
        <v>0</v>
      </c>
    </row>
    <row r="37" spans="2:6" ht="19.5" hidden="1" customHeight="1">
      <c r="B37" s="3">
        <v>27</v>
      </c>
      <c r="C37" s="3"/>
      <c r="D37" s="4"/>
      <c r="E37" s="33"/>
      <c r="F37" s="33">
        <f t="shared" si="0"/>
        <v>0</v>
      </c>
    </row>
    <row r="38" spans="2:6" ht="19.5" hidden="1" customHeight="1">
      <c r="B38" s="3">
        <v>28</v>
      </c>
      <c r="C38" s="3"/>
      <c r="D38" s="4"/>
      <c r="E38" s="33"/>
      <c r="F38" s="33">
        <f t="shared" si="0"/>
        <v>0</v>
      </c>
    </row>
    <row r="39" spans="2:6" ht="19.5" hidden="1" customHeight="1">
      <c r="B39" s="3">
        <v>29</v>
      </c>
      <c r="C39" s="3"/>
      <c r="D39" s="4"/>
      <c r="E39" s="33"/>
      <c r="F39" s="33">
        <f t="shared" si="0"/>
        <v>0</v>
      </c>
    </row>
    <row r="40" spans="2:6" ht="19.5" hidden="1" customHeight="1">
      <c r="B40" s="3">
        <v>30</v>
      </c>
      <c r="C40" s="3"/>
      <c r="D40" s="4"/>
      <c r="E40" s="33"/>
      <c r="F40" s="33">
        <f t="shared" si="0"/>
        <v>0</v>
      </c>
    </row>
    <row r="41" spans="2:6" ht="19.5" hidden="1" customHeight="1">
      <c r="B41" s="3">
        <v>31</v>
      </c>
      <c r="C41" s="3"/>
      <c r="D41" s="4"/>
      <c r="E41" s="33"/>
      <c r="F41" s="33">
        <f t="shared" si="0"/>
        <v>0</v>
      </c>
    </row>
    <row r="42" spans="2:6" ht="19.5" hidden="1" customHeight="1">
      <c r="B42" s="3">
        <v>32</v>
      </c>
      <c r="C42" s="3"/>
      <c r="D42" s="4"/>
      <c r="E42" s="33"/>
      <c r="F42" s="33">
        <f t="shared" si="0"/>
        <v>0</v>
      </c>
    </row>
    <row r="43" spans="2:6" ht="19.5" hidden="1" customHeight="1" thickBot="1">
      <c r="B43" s="3">
        <v>33</v>
      </c>
      <c r="C43" s="3"/>
      <c r="D43" s="4"/>
      <c r="E43" s="33"/>
      <c r="F43" s="33">
        <f t="shared" si="0"/>
        <v>0</v>
      </c>
    </row>
    <row r="44" spans="2:6" ht="19.5" hidden="1" customHeight="1">
      <c r="B44" s="3">
        <v>34</v>
      </c>
      <c r="C44" s="3"/>
      <c r="D44" s="4"/>
      <c r="E44" s="33"/>
      <c r="F44" s="33">
        <f t="shared" si="0"/>
        <v>0</v>
      </c>
    </row>
    <row r="45" spans="2:6" ht="19.5" hidden="1" customHeight="1">
      <c r="B45" s="3">
        <v>35</v>
      </c>
      <c r="C45" s="3"/>
      <c r="D45" s="4"/>
      <c r="E45" s="33"/>
      <c r="F45" s="33">
        <f t="shared" si="0"/>
        <v>0</v>
      </c>
    </row>
    <row r="46" spans="2:6" ht="19.5" hidden="1" customHeight="1">
      <c r="B46" s="3">
        <v>36</v>
      </c>
      <c r="C46" s="3"/>
      <c r="D46" s="4"/>
      <c r="E46" s="33"/>
      <c r="F46" s="33">
        <f t="shared" si="0"/>
        <v>0</v>
      </c>
    </row>
    <row r="47" spans="2:6" ht="19.5" hidden="1" customHeight="1">
      <c r="B47" s="3">
        <v>37</v>
      </c>
      <c r="C47" s="3"/>
      <c r="D47" s="4"/>
      <c r="E47" s="33"/>
      <c r="F47" s="33">
        <f t="shared" si="0"/>
        <v>0</v>
      </c>
    </row>
    <row r="48" spans="2:6" ht="19.5" hidden="1" customHeight="1">
      <c r="B48" s="3">
        <v>38</v>
      </c>
      <c r="C48" s="3"/>
      <c r="D48" s="4"/>
      <c r="E48" s="33"/>
      <c r="F48" s="33">
        <f t="shared" si="0"/>
        <v>0</v>
      </c>
    </row>
    <row r="49" spans="2:6" ht="19.5" hidden="1" customHeight="1">
      <c r="B49" s="3">
        <v>39</v>
      </c>
      <c r="C49" s="3"/>
      <c r="D49" s="4"/>
      <c r="E49" s="33"/>
      <c r="F49" s="33">
        <f t="shared" si="0"/>
        <v>0</v>
      </c>
    </row>
    <row r="50" spans="2:6" ht="19.5" hidden="1" customHeight="1">
      <c r="B50" s="3">
        <v>40</v>
      </c>
      <c r="C50" s="3"/>
      <c r="D50" s="4"/>
      <c r="E50" s="33"/>
      <c r="F50" s="33">
        <f t="shared" si="0"/>
        <v>0</v>
      </c>
    </row>
    <row r="51" spans="2:6" ht="19.5" hidden="1" customHeight="1">
      <c r="B51" s="3">
        <v>41</v>
      </c>
      <c r="C51" s="3"/>
      <c r="D51" s="4"/>
      <c r="E51" s="33"/>
      <c r="F51" s="33">
        <f t="shared" si="0"/>
        <v>0</v>
      </c>
    </row>
    <row r="52" spans="2:6" ht="19.5" hidden="1" customHeight="1">
      <c r="B52" s="3">
        <v>42</v>
      </c>
      <c r="C52" s="3"/>
      <c r="D52" s="4"/>
      <c r="E52" s="33"/>
      <c r="F52" s="33">
        <f t="shared" si="0"/>
        <v>0</v>
      </c>
    </row>
    <row r="53" spans="2:6" ht="19.5" hidden="1" customHeight="1">
      <c r="B53" s="3">
        <v>43</v>
      </c>
      <c r="C53" s="3"/>
      <c r="D53" s="4"/>
      <c r="E53" s="33"/>
      <c r="F53" s="33">
        <f t="shared" si="0"/>
        <v>0</v>
      </c>
    </row>
    <row r="54" spans="2:6" ht="19.5" hidden="1" customHeight="1">
      <c r="B54" s="3">
        <v>44</v>
      </c>
      <c r="C54" s="3"/>
      <c r="D54" s="4"/>
      <c r="E54" s="33"/>
      <c r="F54" s="33">
        <f t="shared" si="0"/>
        <v>0</v>
      </c>
    </row>
    <row r="55" spans="2:6" ht="19.5" hidden="1" customHeight="1">
      <c r="B55" s="3">
        <v>45</v>
      </c>
      <c r="C55" s="3"/>
      <c r="D55" s="4"/>
      <c r="E55" s="33"/>
      <c r="F55" s="33">
        <f t="shared" si="0"/>
        <v>0</v>
      </c>
    </row>
    <row r="56" spans="2:6" ht="19.5" hidden="1" customHeight="1">
      <c r="B56" s="3">
        <v>46</v>
      </c>
      <c r="C56" s="3"/>
      <c r="D56" s="4"/>
      <c r="E56" s="33"/>
      <c r="F56" s="33">
        <f t="shared" si="0"/>
        <v>0</v>
      </c>
    </row>
    <row r="57" spans="2:6" ht="19.5" hidden="1" customHeight="1">
      <c r="B57" s="3">
        <v>47</v>
      </c>
      <c r="C57" s="3"/>
      <c r="D57" s="4"/>
      <c r="E57" s="33"/>
      <c r="F57" s="33">
        <f t="shared" si="0"/>
        <v>0</v>
      </c>
    </row>
    <row r="58" spans="2:6" ht="19.5" hidden="1" customHeight="1">
      <c r="B58" s="3">
        <v>48</v>
      </c>
      <c r="C58" s="3"/>
      <c r="D58" s="4"/>
      <c r="E58" s="33"/>
      <c r="F58" s="33">
        <f t="shared" si="0"/>
        <v>0</v>
      </c>
    </row>
    <row r="59" spans="2:6" ht="19.5" hidden="1" customHeight="1">
      <c r="B59" s="3">
        <v>49</v>
      </c>
      <c r="C59" s="3"/>
      <c r="D59" s="4"/>
      <c r="E59" s="33"/>
      <c r="F59" s="33">
        <f t="shared" si="0"/>
        <v>0</v>
      </c>
    </row>
    <row r="60" spans="2:6" ht="19.5" hidden="1" customHeight="1">
      <c r="B60" s="25">
        <v>50</v>
      </c>
      <c r="C60" s="25"/>
      <c r="D60" s="26"/>
      <c r="E60" s="34"/>
      <c r="F60" s="35">
        <f t="shared" si="0"/>
        <v>0</v>
      </c>
    </row>
    <row r="61" spans="2:6" ht="22.5" customHeight="1">
      <c r="B61" s="40" t="s">
        <v>0</v>
      </c>
      <c r="C61" s="41"/>
      <c r="D61" s="41"/>
      <c r="E61" s="36">
        <f>SUM(E11:E60)</f>
        <v>0</v>
      </c>
      <c r="F61" s="33">
        <f>SUM(F11:F60)</f>
        <v>0</v>
      </c>
    </row>
    <row r="62" spans="2:6" ht="8.25" customHeight="1">
      <c r="E62" s="13"/>
    </row>
    <row r="63" spans="2:6" ht="18" customHeight="1">
      <c r="D63" s="16" t="s">
        <v>4</v>
      </c>
      <c r="E63" s="13"/>
    </row>
    <row r="64" spans="2:6" ht="28.5" customHeight="1">
      <c r="D64" s="14" t="s">
        <v>2</v>
      </c>
      <c r="E64" s="14" t="s">
        <v>3</v>
      </c>
      <c r="F64" s="28" t="s">
        <v>10</v>
      </c>
    </row>
    <row r="65" spans="4:8" ht="18" customHeight="1">
      <c r="D65" s="4" t="s">
        <v>13</v>
      </c>
      <c r="E65" s="29">
        <f t="shared" ref="E65:E67" si="1">SUMIF($D$11:$D$60,H65,$E$11:$E$60)</f>
        <v>0</v>
      </c>
      <c r="F65" s="31">
        <f t="shared" ref="F65:F67" si="2">SUMIF($D$11:$D$60,H65,$F$11:$F$60)</f>
        <v>0</v>
      </c>
      <c r="H65" s="1" t="str">
        <f t="shared" ref="H65:H67" si="3">D65</f>
        <v>7月分</v>
      </c>
    </row>
    <row r="66" spans="4:8" ht="18" customHeight="1">
      <c r="D66" s="4" t="s">
        <v>15</v>
      </c>
      <c r="E66" s="29">
        <f t="shared" si="1"/>
        <v>0</v>
      </c>
      <c r="F66" s="31">
        <f t="shared" si="2"/>
        <v>0</v>
      </c>
      <c r="H66" s="1" t="str">
        <f t="shared" si="3"/>
        <v>8月分</v>
      </c>
    </row>
    <row r="67" spans="4:8" ht="18" customHeight="1">
      <c r="D67" s="4" t="s">
        <v>17</v>
      </c>
      <c r="E67" s="29">
        <f t="shared" si="1"/>
        <v>0</v>
      </c>
      <c r="F67" s="31">
        <f t="shared" si="2"/>
        <v>0</v>
      </c>
      <c r="H67" s="1" t="str">
        <f t="shared" si="3"/>
        <v>9月分</v>
      </c>
    </row>
    <row r="68" spans="4:8" ht="18" customHeight="1">
      <c r="D68" s="15" t="s">
        <v>0</v>
      </c>
      <c r="E68" s="30">
        <f>SUM(E65:E67)</f>
        <v>0</v>
      </c>
      <c r="F68" s="32">
        <f>SUM(F65:F67)</f>
        <v>0</v>
      </c>
    </row>
    <row r="69" spans="4:8" ht="8.25" customHeight="1"/>
  </sheetData>
  <mergeCells count="3">
    <mergeCell ref="B4:F4"/>
    <mergeCell ref="F5:F7"/>
    <mergeCell ref="B61:D61"/>
  </mergeCells>
  <phoneticPr fontId="4"/>
  <dataValidations count="1">
    <dataValidation type="list" allowBlank="1" showInputMessage="1" showErrorMessage="1" sqref="D11:D60" xr:uid="{00000000-0002-0000-0000-000000000000}">
      <formula1>$H$65:$H$67</formula1>
    </dataValidation>
  </dataValidations>
  <printOptions horizontalCentered="1"/>
  <pageMargins left="0.70866141732283472" right="0.51181102362204722" top="0.74803149606299213" bottom="0.55118110236220474" header="0.31496062992125984" footer="0.31496062992125984"/>
  <pageSetup paperSize="9" scale="91" firstPageNumber="11" orientation="portrait" useFirstPageNumber="1" r:id="rId1"/>
  <headerFooter scaleWithDoc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I39"/>
  <sheetViews>
    <sheetView view="pageBreakPreview" topLeftCell="A19" zoomScaleNormal="100" zoomScaleSheetLayoutView="100" workbookViewId="0">
      <selection activeCell="D23" sqref="D23"/>
    </sheetView>
  </sheetViews>
  <sheetFormatPr defaultColWidth="9" defaultRowHeight="16.5"/>
  <cols>
    <col min="1" max="1" width="7.08203125" style="1" customWidth="1"/>
    <col min="2" max="2" width="4.5" style="11" bestFit="1" customWidth="1"/>
    <col min="3" max="3" width="18.5" style="11" customWidth="1"/>
    <col min="4" max="4" width="14.08203125" style="12" customWidth="1"/>
    <col min="5" max="6" width="19.33203125" style="11" customWidth="1"/>
    <col min="7" max="7" width="7.08203125" style="1" customWidth="1"/>
    <col min="8" max="8" width="9" style="1" hidden="1" customWidth="1"/>
    <col min="9" max="16384" width="9" style="1"/>
  </cols>
  <sheetData>
    <row r="1" spans="1:7" customFormat="1" ht="37.5" customHeight="1">
      <c r="A1" s="1"/>
      <c r="B1" s="22" t="s">
        <v>9</v>
      </c>
      <c r="C1" s="16"/>
      <c r="D1" s="16"/>
      <c r="E1" s="16"/>
      <c r="F1" s="11"/>
      <c r="G1" s="2"/>
    </row>
    <row r="2" spans="1:7" customFormat="1" ht="22.5" customHeight="1">
      <c r="A2" s="1"/>
      <c r="B2" s="22"/>
      <c r="C2" s="16"/>
      <c r="D2" s="16"/>
      <c r="E2" s="16"/>
      <c r="F2" s="11"/>
      <c r="G2" s="2"/>
    </row>
    <row r="3" spans="1:7" customFormat="1" ht="22.5" customHeight="1">
      <c r="A3" s="1"/>
      <c r="B3" s="22"/>
      <c r="C3" s="16"/>
      <c r="D3" s="16"/>
      <c r="E3" s="16"/>
      <c r="F3" s="11"/>
      <c r="G3" s="2"/>
    </row>
    <row r="4" spans="1:7" customFormat="1" ht="21">
      <c r="B4" s="37" t="s">
        <v>7</v>
      </c>
      <c r="C4" s="37"/>
      <c r="D4" s="37"/>
      <c r="E4" s="37"/>
      <c r="F4" s="37"/>
      <c r="G4" s="2"/>
    </row>
    <row r="5" spans="1:7" customFormat="1" ht="18">
      <c r="B5" s="16"/>
      <c r="C5" s="16"/>
      <c r="D5" s="16"/>
      <c r="E5" s="16"/>
      <c r="F5" s="38"/>
      <c r="G5" s="2"/>
    </row>
    <row r="6" spans="1:7" customFormat="1" ht="18">
      <c r="B6" s="16"/>
      <c r="C6" s="16"/>
      <c r="D6" s="16"/>
      <c r="E6" s="16"/>
      <c r="F6" s="39"/>
      <c r="G6" s="2"/>
    </row>
    <row r="7" spans="1:7" customFormat="1" ht="18">
      <c r="B7" s="16"/>
      <c r="C7" s="16"/>
      <c r="D7" s="16"/>
      <c r="E7" s="16"/>
      <c r="F7" s="39"/>
      <c r="G7" s="2"/>
    </row>
    <row r="8" spans="1:7" customFormat="1" ht="18">
      <c r="B8" s="16"/>
      <c r="C8" s="16"/>
      <c r="D8" s="16"/>
      <c r="E8" s="16"/>
      <c r="F8" s="12"/>
      <c r="G8" s="2"/>
    </row>
    <row r="9" spans="1:7" customFormat="1" ht="18">
      <c r="B9" s="16"/>
      <c r="C9" s="16"/>
      <c r="D9" s="16"/>
      <c r="E9" s="16"/>
      <c r="F9" s="12"/>
      <c r="G9" s="2"/>
    </row>
    <row r="10" spans="1:7" ht="46" customHeight="1">
      <c r="B10" s="5" t="s">
        <v>1</v>
      </c>
      <c r="C10" s="5" t="s">
        <v>5</v>
      </c>
      <c r="D10" s="6" t="s">
        <v>2</v>
      </c>
      <c r="E10" s="5" t="s">
        <v>3</v>
      </c>
      <c r="F10" s="27" t="s">
        <v>11</v>
      </c>
    </row>
    <row r="11" spans="1:7" ht="19.5" customHeight="1">
      <c r="B11" s="3">
        <v>1</v>
      </c>
      <c r="C11" s="17">
        <v>10110</v>
      </c>
      <c r="D11" s="18" t="s">
        <v>12</v>
      </c>
      <c r="E11" s="19">
        <v>27</v>
      </c>
      <c r="F11" s="19">
        <f>ROUNDDOWN(E11*0.355,1)</f>
        <v>9.5</v>
      </c>
    </row>
    <row r="12" spans="1:7" ht="19.5" customHeight="1">
      <c r="B12" s="3">
        <v>2</v>
      </c>
      <c r="C12" s="17">
        <v>10500</v>
      </c>
      <c r="D12" s="18" t="s">
        <v>12</v>
      </c>
      <c r="E12" s="19">
        <v>27</v>
      </c>
      <c r="F12" s="19">
        <f t="shared" ref="F12:F30" si="0">ROUNDDOWN(E12*0.355,1)</f>
        <v>9.5</v>
      </c>
    </row>
    <row r="13" spans="1:7" ht="19.5" customHeight="1">
      <c r="B13" s="3">
        <v>3</v>
      </c>
      <c r="C13" s="17">
        <v>11000</v>
      </c>
      <c r="D13" s="18" t="s">
        <v>12</v>
      </c>
      <c r="E13" s="19">
        <v>41.5</v>
      </c>
      <c r="F13" s="19">
        <f t="shared" si="0"/>
        <v>14.7</v>
      </c>
    </row>
    <row r="14" spans="1:7" ht="19.5" customHeight="1">
      <c r="B14" s="3">
        <v>4</v>
      </c>
      <c r="C14" s="17">
        <v>20008</v>
      </c>
      <c r="D14" s="18" t="s">
        <v>12</v>
      </c>
      <c r="E14" s="19">
        <v>50000</v>
      </c>
      <c r="F14" s="19">
        <f t="shared" si="0"/>
        <v>17750</v>
      </c>
    </row>
    <row r="15" spans="1:7" ht="19.5" customHeight="1">
      <c r="B15" s="3">
        <v>5</v>
      </c>
      <c r="C15" s="17">
        <v>21155</v>
      </c>
      <c r="D15" s="18" t="s">
        <v>14</v>
      </c>
      <c r="E15" s="19">
        <v>50000</v>
      </c>
      <c r="F15" s="19">
        <f t="shared" si="0"/>
        <v>17750</v>
      </c>
    </row>
    <row r="16" spans="1:7" ht="19.5" customHeight="1">
      <c r="B16" s="3">
        <v>6</v>
      </c>
      <c r="C16" s="17">
        <v>30004</v>
      </c>
      <c r="D16" s="18" t="s">
        <v>14</v>
      </c>
      <c r="E16" s="19">
        <v>45228.3</v>
      </c>
      <c r="F16" s="19">
        <f t="shared" si="0"/>
        <v>16056</v>
      </c>
    </row>
    <row r="17" spans="2:9" ht="19.5" customHeight="1">
      <c r="B17" s="3">
        <v>7</v>
      </c>
      <c r="C17" s="17">
        <v>30444</v>
      </c>
      <c r="D17" s="18" t="s">
        <v>14</v>
      </c>
      <c r="E17" s="19">
        <v>63.2</v>
      </c>
      <c r="F17" s="19">
        <f t="shared" si="0"/>
        <v>22.4</v>
      </c>
    </row>
    <row r="18" spans="2:9" ht="19.5" customHeight="1">
      <c r="B18" s="3">
        <v>8</v>
      </c>
      <c r="C18" s="17">
        <v>45004</v>
      </c>
      <c r="D18" s="18" t="s">
        <v>14</v>
      </c>
      <c r="E18" s="19">
        <v>10</v>
      </c>
      <c r="F18" s="19">
        <f t="shared" si="0"/>
        <v>3.5</v>
      </c>
    </row>
    <row r="19" spans="2:9" ht="19.5" customHeight="1">
      <c r="B19" s="3">
        <v>9</v>
      </c>
      <c r="C19" s="17">
        <v>46004</v>
      </c>
      <c r="D19" s="18" t="s">
        <v>16</v>
      </c>
      <c r="E19" s="19">
        <v>10.7</v>
      </c>
      <c r="F19" s="19">
        <f t="shared" si="0"/>
        <v>3.7</v>
      </c>
    </row>
    <row r="20" spans="2:9" ht="19.5" customHeight="1">
      <c r="B20" s="3">
        <v>10</v>
      </c>
      <c r="C20" s="17">
        <v>48815</v>
      </c>
      <c r="D20" s="18" t="s">
        <v>16</v>
      </c>
      <c r="E20" s="19">
        <v>10.4</v>
      </c>
      <c r="F20" s="19">
        <f t="shared" si="0"/>
        <v>3.6</v>
      </c>
    </row>
    <row r="21" spans="2:9" ht="19.5" customHeight="1">
      <c r="B21" s="3">
        <v>11</v>
      </c>
      <c r="C21" s="17">
        <v>50004</v>
      </c>
      <c r="D21" s="18" t="s">
        <v>16</v>
      </c>
      <c r="E21" s="19">
        <v>3</v>
      </c>
      <c r="F21" s="19">
        <f t="shared" si="0"/>
        <v>1</v>
      </c>
    </row>
    <row r="22" spans="2:9" ht="19.5" customHeight="1">
      <c r="B22" s="3">
        <v>12</v>
      </c>
      <c r="C22" s="17">
        <v>65242</v>
      </c>
      <c r="D22" s="18" t="s">
        <v>16</v>
      </c>
      <c r="E22" s="19">
        <v>3.2</v>
      </c>
      <c r="F22" s="19">
        <f t="shared" si="0"/>
        <v>1.1000000000000001</v>
      </c>
    </row>
    <row r="23" spans="2:9" ht="19.5" customHeight="1">
      <c r="B23" s="3">
        <v>13</v>
      </c>
      <c r="C23" s="17">
        <v>44458</v>
      </c>
      <c r="D23" s="18" t="s">
        <v>16</v>
      </c>
      <c r="E23" s="19">
        <v>4.2</v>
      </c>
      <c r="F23" s="19">
        <f t="shared" si="0"/>
        <v>1.4</v>
      </c>
    </row>
    <row r="24" spans="2:9" ht="19.5" customHeight="1">
      <c r="B24" s="3">
        <v>14</v>
      </c>
      <c r="C24" s="3"/>
      <c r="D24" s="4"/>
      <c r="E24" s="7"/>
      <c r="F24" s="7">
        <f t="shared" si="0"/>
        <v>0</v>
      </c>
    </row>
    <row r="25" spans="2:9" ht="19.5" customHeight="1">
      <c r="B25" s="3">
        <v>15</v>
      </c>
      <c r="C25" s="3"/>
      <c r="D25" s="4"/>
      <c r="E25" s="7"/>
      <c r="F25" s="7">
        <f t="shared" si="0"/>
        <v>0</v>
      </c>
    </row>
    <row r="26" spans="2:9" ht="19.5" customHeight="1">
      <c r="B26" s="3">
        <v>16</v>
      </c>
      <c r="C26" s="3"/>
      <c r="D26" s="4"/>
      <c r="E26" s="7"/>
      <c r="F26" s="7">
        <f t="shared" si="0"/>
        <v>0</v>
      </c>
    </row>
    <row r="27" spans="2:9" ht="19.5" customHeight="1">
      <c r="B27" s="3">
        <v>17</v>
      </c>
      <c r="C27" s="3"/>
      <c r="D27" s="4"/>
      <c r="E27" s="7"/>
      <c r="F27" s="7">
        <f t="shared" si="0"/>
        <v>0</v>
      </c>
    </row>
    <row r="28" spans="2:9" ht="19.5" customHeight="1">
      <c r="B28" s="3">
        <v>18</v>
      </c>
      <c r="C28" s="3"/>
      <c r="D28" s="4"/>
      <c r="E28" s="7"/>
      <c r="F28" s="7">
        <f t="shared" si="0"/>
        <v>0</v>
      </c>
    </row>
    <row r="29" spans="2:9" ht="19.5" customHeight="1">
      <c r="B29" s="3">
        <v>19</v>
      </c>
      <c r="C29" s="3"/>
      <c r="D29" s="4"/>
      <c r="E29" s="7"/>
      <c r="F29" s="7">
        <f t="shared" si="0"/>
        <v>0</v>
      </c>
    </row>
    <row r="30" spans="2:9" ht="19.5" customHeight="1" thickBot="1">
      <c r="B30" s="8">
        <v>20</v>
      </c>
      <c r="C30" s="8"/>
      <c r="D30" s="9"/>
      <c r="E30" s="10"/>
      <c r="F30" s="7">
        <f t="shared" si="0"/>
        <v>0</v>
      </c>
      <c r="I30" s="1" t="s">
        <v>6</v>
      </c>
    </row>
    <row r="31" spans="2:9" ht="22.5" customHeight="1" thickTop="1">
      <c r="B31" s="40" t="s">
        <v>0</v>
      </c>
      <c r="C31" s="41"/>
      <c r="D31" s="41"/>
      <c r="E31" s="20">
        <f>SUM(E11:E30)</f>
        <v>145428.50000000003</v>
      </c>
      <c r="F31" s="23">
        <f>SUM(F11:F30)</f>
        <v>51626.399999999994</v>
      </c>
    </row>
    <row r="32" spans="2:9" ht="8.25" customHeight="1">
      <c r="E32" s="13"/>
    </row>
    <row r="33" spans="4:8" ht="18" customHeight="1">
      <c r="D33" s="16" t="s">
        <v>4</v>
      </c>
      <c r="E33" s="13"/>
    </row>
    <row r="34" spans="4:8" ht="27.65" customHeight="1">
      <c r="D34" s="14" t="s">
        <v>2</v>
      </c>
      <c r="E34" s="14" t="s">
        <v>3</v>
      </c>
      <c r="F34" s="28" t="s">
        <v>10</v>
      </c>
    </row>
    <row r="35" spans="4:8" ht="18" customHeight="1">
      <c r="D35" s="4" t="s">
        <v>13</v>
      </c>
      <c r="E35" s="19">
        <f>SUMIF($D$11:$D$30,H35,$E$11:$E$30)</f>
        <v>50095.5</v>
      </c>
      <c r="F35" s="21">
        <f>SUMIF($D$11:$D$30,H35,$F$11:$F$30)</f>
        <v>17783.7</v>
      </c>
      <c r="H35" s="1" t="str">
        <f t="shared" ref="H35:H37" si="1">D35</f>
        <v>7月分</v>
      </c>
    </row>
    <row r="36" spans="4:8" ht="18" customHeight="1">
      <c r="D36" s="4" t="s">
        <v>15</v>
      </c>
      <c r="E36" s="19">
        <f>SUMIF($D$11:$D$30,H36,$E$11:$E$30)</f>
        <v>95301.5</v>
      </c>
      <c r="F36" s="21">
        <f>SUMIF($D$11:$D$30,H36,$F$11:$F$30)</f>
        <v>33831.9</v>
      </c>
      <c r="H36" s="1" t="str">
        <f t="shared" si="1"/>
        <v>8月分</v>
      </c>
    </row>
    <row r="37" spans="4:8" ht="18" customHeight="1">
      <c r="D37" s="4" t="s">
        <v>17</v>
      </c>
      <c r="E37" s="19">
        <f>SUMIF($D$11:$D$30,H37,$E$11:$E$30)</f>
        <v>31.5</v>
      </c>
      <c r="F37" s="21">
        <f>SUMIF($D$11:$D$30,H37,$F$11:$F$30)</f>
        <v>10.8</v>
      </c>
      <c r="H37" s="1" t="str">
        <f t="shared" si="1"/>
        <v>9月分</v>
      </c>
    </row>
    <row r="38" spans="4:8" ht="18" customHeight="1">
      <c r="D38" s="15" t="s">
        <v>0</v>
      </c>
      <c r="E38" s="20">
        <f>SUM(E35:E37)</f>
        <v>145428.5</v>
      </c>
      <c r="F38" s="24">
        <f>SUM(F35:F37)</f>
        <v>51626.400000000009</v>
      </c>
    </row>
    <row r="39" spans="4:8" ht="7.5" customHeight="1"/>
  </sheetData>
  <mergeCells count="3">
    <mergeCell ref="B4:F4"/>
    <mergeCell ref="F5:F7"/>
    <mergeCell ref="B31:D31"/>
  </mergeCells>
  <phoneticPr fontId="4"/>
  <dataValidations count="1">
    <dataValidation type="list" allowBlank="1" showInputMessage="1" showErrorMessage="1" sqref="D12:D30 D11" xr:uid="{00000000-0002-0000-0100-000000000000}">
      <formula1>$H$35:$H$37</formula1>
    </dataValidation>
  </dataValidations>
  <printOptions horizontalCentered="1"/>
  <pageMargins left="0.70866141732283472" right="0.51181102362204722" top="0.74803149606299213" bottom="0.55118110236220474" header="0.31496062992125984" footer="0.31496062992125984"/>
  <pageSetup paperSize="9" scale="91" firstPageNumber="11" orientation="portrait" cellComments="asDisplayed" useFirstPageNumber="1" r:id="rId1"/>
  <headerFooter scaleWithDoc="0">
    <oddFooter>&amp;C１２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（高圧ガス・質量販売購入者用）第１号別紙２</vt:lpstr>
      <vt:lpstr>（高圧ガス・質量販売購入者用）第１号別紙２【例】</vt:lpstr>
      <vt:lpstr>'（高圧ガス・質量販売購入者用）第１号別紙２'!Print_Area</vt:lpstr>
      <vt:lpstr>'（高圧ガス・質量販売購入者用）第１号別紙２【例】'!Print_Area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島根県ＬＰガス協会</cp:lastModifiedBy>
  <cp:lastPrinted>2025-09-12T00:13:48Z</cp:lastPrinted>
  <dcterms:created xsi:type="dcterms:W3CDTF">2023-05-24T06:47:15Z</dcterms:created>
  <dcterms:modified xsi:type="dcterms:W3CDTF">2025-09-12T00:13:57Z</dcterms:modified>
</cp:coreProperties>
</file>